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<sst xmlns="http://schemas.openxmlformats.org/spreadsheetml/2006/main" count="79" uniqueCount="48">
  <si>
    <t/>
  </si>
  <si>
    <t xml:space="preserve">   机构名称：安徽省机械行业联合会职业技能鉴定机构</t>
  </si>
  <si>
    <t>联系人：黄老师</t>
  </si>
  <si>
    <t>联系电话：18815691668</t>
  </si>
  <si>
    <t>评价批次号</t>
  </si>
  <si>
    <t>评价批次时间</t>
  </si>
  <si>
    <t>开展评价的职业（工种）及等级</t>
  </si>
  <si>
    <t>评价对象范围</t>
  </si>
  <si>
    <t>计划人数</t>
  </si>
  <si>
    <t>报名时间</t>
  </si>
  <si>
    <t>评价时间</t>
  </si>
  <si>
    <t>69d2d71c39d5bfc860b4fa162b44879a</t>
  </si>
  <si>
    <t>24S0000340000181116</t>
  </si>
  <si>
    <t>焊工(气焊工)三级</t>
  </si>
  <si>
    <t>全省行业系统内会员单位职工</t>
  </si>
  <si>
    <t>120</t>
  </si>
  <si>
    <t>fd998f2dbd2ce07051bfc57bb5f81062</t>
  </si>
  <si>
    <t>24S0000340000181118</t>
  </si>
  <si>
    <t>4afa0b44dbb2ad928ff6d48288e2eed2</t>
  </si>
  <si>
    <t>24S0000340000181119</t>
  </si>
  <si>
    <t>设备点检员(仪表设备点检员)三级</t>
  </si>
  <si>
    <t>90ea6d519823d24caf998d2676216025</t>
  </si>
  <si>
    <t>24S0000340000181121</t>
  </si>
  <si>
    <t>设备点检员(电气设备点检员)三级</t>
  </si>
  <si>
    <t>bcd60aa5d96bbcc99503beee0b614009</t>
  </si>
  <si>
    <t>24S0000340000181219</t>
  </si>
  <si>
    <t>电工(--)三级,焊工(气焊工)三级,金属材热处理工(钢材热处理工)三级,钳工(--)三级</t>
  </si>
  <si>
    <t>e5fc63dc4eb11be13774f8ec8ee40900</t>
  </si>
  <si>
    <t>24S0000340000181123</t>
  </si>
  <si>
    <t>cff79a642b1fd605db45f4fb6125f2e8</t>
  </si>
  <si>
    <t>24S0000340000181124</t>
  </si>
  <si>
    <t>8b67c78200b5530d21fffa8da4540eb2</t>
  </si>
  <si>
    <t>24S0000340000181125</t>
  </si>
  <si>
    <t>钳工(--)三级</t>
  </si>
  <si>
    <t>168322a271aef943ed14e9936b4813a3</t>
  </si>
  <si>
    <t>24S0000340000181127</t>
  </si>
  <si>
    <t>电工(--)三级</t>
  </si>
  <si>
    <t>63dbfe500b60f802510b7c51e934a771</t>
  </si>
  <si>
    <t>24S0000340000181221</t>
  </si>
  <si>
    <t>焊工(气焊工)三级,金属材热处理工(钢材热处理工)三级,钳工(--)三级,设备点检员(电气设备点检员)三级</t>
  </si>
  <si>
    <t>f31677cff806df16cf7531452fac5a3c</t>
  </si>
  <si>
    <t>24S0000340000181128</t>
  </si>
  <si>
    <t>设备点检员(机械设备点检员)三级</t>
  </si>
  <si>
    <t>140ff066ebb2a45ad64b209434af920d</t>
  </si>
  <si>
    <t>24S0000340000181129</t>
  </si>
  <si>
    <t>焊工(电焊工)三级</t>
  </si>
  <si>
    <t>9ebeabd9418eb160f99450ff228d5703</t>
  </si>
  <si>
    <t>24S0000340000181131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</si>
</sst>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9"/>
      <color rgb="FF333333"/>
      <name val="微软雅黑"/>
      <charset val="134"/>
    </font>
    <font>
      <sz val="22"/>
      <color rgb="FF333333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topLeftCell="B1" workbookViewId="0">
      <selection activeCell="G17" sqref="B1:G17"/>
    </sheetView>
  </sheetViews>
  <sheetFormatPr defaultColWidth="9" defaultRowHeight="13.5" outlineLevelCol="6"/>
  <cols>
    <col min="1" max="1" width="8" hidden="1"/>
    <col min="2" max="2" width="22.9416666666667" customWidth="1"/>
    <col min="3" max="4" width="40.675" customWidth="1"/>
    <col min="5" max="5" width="26.5166666666667" customWidth="1"/>
    <col min="6" max="6" width="9.75833333333333" customWidth="1"/>
    <col min="7" max="7" width="13.175" customWidth="1"/>
  </cols>
  <sheetData>
    <row r="1" ht="29" customHeight="1" spans="1:7">
      <c r="A1" s="1" t="s">
        <v>0</v>
      </c>
      <c r="B1" s="2" t="str">
        <f>CONCATENATE(CONCATENATE("2024")," 年度评价计划表 ")</f>
        <v>2024 年度评价计划表 </v>
      </c>
      <c r="C1" s="2"/>
      <c r="D1" s="2"/>
      <c r="E1" s="2"/>
      <c r="F1" s="2"/>
      <c r="G1" s="2"/>
    </row>
    <row r="2" ht="15" customHeight="1" spans="1:7">
      <c r="A2" s="3" t="s">
        <v>0</v>
      </c>
      <c r="B2" s="4" t="s">
        <v>1</v>
      </c>
      <c r="C2" s="4"/>
      <c r="D2" s="4" t="s">
        <v>2</v>
      </c>
      <c r="E2" s="4"/>
      <c r="F2" s="5" t="s">
        <v>3</v>
      </c>
      <c r="G2" s="5"/>
    </row>
    <row r="3" ht="15" customHeight="1" spans="1:7">
      <c r="A3" s="3" t="s">
        <v>0</v>
      </c>
      <c r="B3" s="6" t="s">
        <v>4</v>
      </c>
      <c r="C3" s="6" t="s">
        <v>5</v>
      </c>
      <c r="D3" s="6"/>
      <c r="E3" s="6" t="s">
        <v>6</v>
      </c>
      <c r="F3" s="6" t="s">
        <v>7</v>
      </c>
      <c r="G3" s="6" t="s">
        <v>8</v>
      </c>
    </row>
    <row r="4" ht="15" customHeight="1" spans="1:7">
      <c r="A4" s="3" t="s">
        <v>0</v>
      </c>
      <c r="B4" s="7"/>
      <c r="C4" s="7" t="s">
        <v>9</v>
      </c>
      <c r="D4" s="7" t="s">
        <v>10</v>
      </c>
      <c r="E4" s="7"/>
      <c r="F4" s="7"/>
      <c r="G4" s="7"/>
    </row>
    <row r="5" ht="28" customHeight="1" spans="1:7">
      <c r="A5" s="3" t="s">
        <v>11</v>
      </c>
      <c r="B5" s="7" t="s">
        <v>12</v>
      </c>
      <c r="C5" s="7" t="str">
        <f>CONCATENATE(CONCATENATE("2024-01-25 00:00:00")," — ",CONCATENATE("2024-01-28 00:00:00"))</f>
        <v>2024-01-25 00:00:00 — 2024-01-28 00:00:00</v>
      </c>
      <c r="D5" s="7" t="str">
        <f>CONCATENATE(CONCATENATE("2024-01-31 00:00:00")," — ",CONCATENATE("2024-01-31 00:00:00"))</f>
        <v>2024-01-31 00:00:00 — 2024-01-31 00:00:00</v>
      </c>
      <c r="E5" s="7" t="s">
        <v>13</v>
      </c>
      <c r="F5" s="7" t="s">
        <v>14</v>
      </c>
      <c r="G5" s="7" t="s">
        <v>15</v>
      </c>
    </row>
    <row r="6" ht="28" customHeight="1" spans="1:7">
      <c r="A6" s="3" t="s">
        <v>16</v>
      </c>
      <c r="B6" s="7" t="s">
        <v>17</v>
      </c>
      <c r="C6" s="7" t="str">
        <f>CONCATENATE(CONCATENATE("2024-03-01 00:00:00")," — ",CONCATENATE("2024-03-04 00:00:00"))</f>
        <v>2024-03-01 00:00:00 — 2024-03-04 00:00:00</v>
      </c>
      <c r="D6" s="7" t="str">
        <f>CONCATENATE(CONCATENATE("2024-03-09 00:00:00")," — ",CONCATENATE("2024-03-10 00:00:00"))</f>
        <v>2024-03-09 00:00:00 — 2024-03-10 00:00:00</v>
      </c>
      <c r="E6" s="7" t="s">
        <v>13</v>
      </c>
      <c r="F6" s="7" t="s">
        <v>14</v>
      </c>
      <c r="G6" s="7" t="s">
        <v>15</v>
      </c>
    </row>
    <row r="7" ht="28" customHeight="1" spans="1:7">
      <c r="A7" s="3" t="s">
        <v>18</v>
      </c>
      <c r="B7" s="7" t="s">
        <v>19</v>
      </c>
      <c r="C7" s="7" t="str">
        <f>CONCATENATE(CONCATENATE("2024-04-01 00:00:00")," — ",CONCATENATE("2024-04-03 00:00:00"))</f>
        <v>2024-04-01 00:00:00 — 2024-04-03 00:00:00</v>
      </c>
      <c r="D7" s="7" t="str">
        <f>CONCATENATE(CONCATENATE("2024-04-06 00:00:00")," — ",CONCATENATE("2024-04-07 00:00:00"))</f>
        <v>2024-04-06 00:00:00 — 2024-04-07 00:00:00</v>
      </c>
      <c r="E7" s="7" t="s">
        <v>20</v>
      </c>
      <c r="F7" s="7" t="s">
        <v>14</v>
      </c>
      <c r="G7" s="7" t="s">
        <v>15</v>
      </c>
    </row>
    <row r="8" ht="28" customHeight="1" spans="1:7">
      <c r="A8" s="3" t="s">
        <v>21</v>
      </c>
      <c r="B8" s="7" t="s">
        <v>22</v>
      </c>
      <c r="C8" s="7" t="str">
        <f>CONCATENATE(CONCATENATE("2024-05-06 00:00:00")," — ",CONCATENATE("2024-05-07 00:00:00"))</f>
        <v>2024-05-06 00:00:00 — 2024-05-07 00:00:00</v>
      </c>
      <c r="D8" s="7" t="str">
        <f>CONCATENATE(CONCATENATE("2024-05-11 00:00:00")," — ",CONCATENATE("2024-05-11 00:00:00"))</f>
        <v>2024-05-11 00:00:00 — 2024-05-11 00:00:00</v>
      </c>
      <c r="E8" s="7" t="s">
        <v>23</v>
      </c>
      <c r="F8" s="7" t="s">
        <v>14</v>
      </c>
      <c r="G8" s="7" t="s">
        <v>15</v>
      </c>
    </row>
    <row r="9" ht="28" customHeight="1" spans="1:7">
      <c r="A9" s="3" t="s">
        <v>24</v>
      </c>
      <c r="B9" s="7" t="s">
        <v>25</v>
      </c>
      <c r="C9" s="7" t="str">
        <f>CONCATENATE(CONCATENATE("2024-05-08 00:00:00")," — ",CONCATENATE("2024-05-13 00:00:00"))</f>
        <v>2024-05-08 00:00:00 — 2024-05-13 00:00:00</v>
      </c>
      <c r="D9" s="7" t="str">
        <f>CONCATENATE(CONCATENATE("2024-05-18 00:00:00")," — ",CONCATENATE("2024-05-19 00:00:00"))</f>
        <v>2024-05-18 00:00:00 — 2024-05-19 00:00:00</v>
      </c>
      <c r="E9" s="7" t="s">
        <v>26</v>
      </c>
      <c r="F9" s="7" t="s">
        <v>14</v>
      </c>
      <c r="G9" s="7" t="s">
        <v>15</v>
      </c>
    </row>
    <row r="10" ht="28" customHeight="1" spans="1:7">
      <c r="A10" s="3" t="s">
        <v>27</v>
      </c>
      <c r="B10" s="7" t="s">
        <v>28</v>
      </c>
      <c r="C10" s="7" t="str">
        <f>CONCATENATE(CONCATENATE("2024-06-03 00:00:00")," — ",CONCATENATE("2024-06-05 00:00:00"))</f>
        <v>2024-06-03 00:00:00 — 2024-06-05 00:00:00</v>
      </c>
      <c r="D10" s="7" t="str">
        <f>CONCATENATE(CONCATENATE("2024-06-15 00:00:00")," — ",CONCATENATE("2024-06-16 00:00:00"))</f>
        <v>2024-06-15 00:00:00 — 2024-06-16 00:00:00</v>
      </c>
      <c r="E10" s="7" t="s">
        <v>23</v>
      </c>
      <c r="F10" s="7" t="s">
        <v>14</v>
      </c>
      <c r="G10" s="7" t="s">
        <v>15</v>
      </c>
    </row>
    <row r="11" ht="28" customHeight="1" spans="1:7">
      <c r="A11" s="3" t="s">
        <v>29</v>
      </c>
      <c r="B11" s="7" t="s">
        <v>30</v>
      </c>
      <c r="C11" s="7" t="str">
        <f>CONCATENATE(CONCATENATE("2024-07-01 00:00:00")," — ",CONCATENATE("2024-07-02 00:00:00"))</f>
        <v>2024-07-01 00:00:00 — 2024-07-02 00:00:00</v>
      </c>
      <c r="D11" s="7" t="str">
        <f>CONCATENATE(CONCATENATE("2024-07-13 00:00:00")," — ",CONCATENATE("2024-07-14 00:00:00"))</f>
        <v>2024-07-13 00:00:00 — 2024-07-14 00:00:00</v>
      </c>
      <c r="E11" s="7" t="s">
        <v>23</v>
      </c>
      <c r="F11" s="7" t="s">
        <v>14</v>
      </c>
      <c r="G11" s="7" t="s">
        <v>15</v>
      </c>
    </row>
    <row r="12" ht="28" customHeight="1" spans="1:7">
      <c r="A12" s="3" t="s">
        <v>31</v>
      </c>
      <c r="B12" s="7" t="s">
        <v>32</v>
      </c>
      <c r="C12" s="7" t="str">
        <f>CONCATENATE(CONCATENATE("2024-08-01 00:00:00")," — ",CONCATENATE("2024-08-02 00:00:00"))</f>
        <v>2024-08-01 00:00:00 — 2024-08-02 00:00:00</v>
      </c>
      <c r="D12" s="7" t="str">
        <f>CONCATENATE(CONCATENATE("2024-08-10 00:00:00")," — ",CONCATENATE("2024-08-11 00:00:00"))</f>
        <v>2024-08-10 00:00:00 — 2024-08-11 00:00:00</v>
      </c>
      <c r="E12" s="7" t="s">
        <v>33</v>
      </c>
      <c r="F12" s="7" t="s">
        <v>14</v>
      </c>
      <c r="G12" s="7" t="s">
        <v>15</v>
      </c>
    </row>
    <row r="13" ht="28" customHeight="1" spans="1:7">
      <c r="A13" s="3" t="s">
        <v>34</v>
      </c>
      <c r="B13" s="7" t="s">
        <v>35</v>
      </c>
      <c r="C13" s="7" t="str">
        <f>CONCATENATE(CONCATENATE("2024-09-01 00:00:00")," — ",CONCATENATE("2024-09-03 00:00:00"))</f>
        <v>2024-09-01 00:00:00 — 2024-09-03 00:00:00</v>
      </c>
      <c r="D13" s="7" t="str">
        <f>CONCATENATE(CONCATENATE("2024-09-14 00:00:00")," — ",CONCATENATE("2024-09-15 00:00:00"))</f>
        <v>2024-09-14 00:00:00 — 2024-09-15 00:00:00</v>
      </c>
      <c r="E13" s="7" t="s">
        <v>36</v>
      </c>
      <c r="F13" s="7" t="s">
        <v>14</v>
      </c>
      <c r="G13" s="7" t="s">
        <v>15</v>
      </c>
    </row>
    <row r="14" ht="28" customHeight="1" spans="1:7">
      <c r="A14" s="3" t="s">
        <v>37</v>
      </c>
      <c r="B14" s="7" t="s">
        <v>38</v>
      </c>
      <c r="C14" s="7" t="str">
        <f>CONCATENATE(CONCATENATE("2024-09-16 00:00:00")," — ",CONCATENATE("2024-09-19 00:00:00"))</f>
        <v>2024-09-16 00:00:00 — 2024-09-19 00:00:00</v>
      </c>
      <c r="D14" s="7" t="str">
        <f>CONCATENATE(CONCATENATE("2024-09-28 00:00:00")," — ",CONCATENATE("2024-09-30 00:00:00"))</f>
        <v>2024-09-28 00:00:00 — 2024-09-30 00:00:00</v>
      </c>
      <c r="E14" s="7" t="s">
        <v>39</v>
      </c>
      <c r="F14" s="7" t="s">
        <v>14</v>
      </c>
      <c r="G14" s="7" t="s">
        <v>15</v>
      </c>
    </row>
    <row r="15" ht="28" customHeight="1" spans="1:7">
      <c r="A15" s="3" t="s">
        <v>40</v>
      </c>
      <c r="B15" s="7" t="s">
        <v>41</v>
      </c>
      <c r="C15" s="7" t="str">
        <f>CONCATENATE(CONCATENATE("2024-10-08 00:00:00")," — ",CONCATENATE("2024-10-10 00:00:00"))</f>
        <v>2024-10-08 00:00:00 — 2024-10-10 00:00:00</v>
      </c>
      <c r="D15" s="7" t="str">
        <f>CONCATENATE(CONCATENATE("2024-10-19 00:00:00")," — ",CONCATENATE("2024-10-20 00:00:00"))</f>
        <v>2024-10-19 00:00:00 — 2024-10-20 00:00:00</v>
      </c>
      <c r="E15" s="7" t="s">
        <v>42</v>
      </c>
      <c r="F15" s="7" t="s">
        <v>14</v>
      </c>
      <c r="G15" s="7" t="s">
        <v>15</v>
      </c>
    </row>
    <row r="16" ht="28" customHeight="1" spans="1:7">
      <c r="A16" s="3" t="s">
        <v>43</v>
      </c>
      <c r="B16" s="7" t="s">
        <v>44</v>
      </c>
      <c r="C16" s="7" t="str">
        <f>CONCATENATE(CONCATENATE("2024-11-01 00:00:00")," — ",CONCATENATE("2024-11-04 00:00:00"))</f>
        <v>2024-11-01 00:00:00 — 2024-11-04 00:00:00</v>
      </c>
      <c r="D16" s="7" t="str">
        <f>CONCATENATE(CONCATENATE("2024-11-09 00:00:00")," — ",CONCATENATE("2024-11-10 00:00:00"))</f>
        <v>2024-11-09 00:00:00 — 2024-11-10 00:00:00</v>
      </c>
      <c r="E16" s="7" t="s">
        <v>45</v>
      </c>
      <c r="F16" s="7" t="s">
        <v>14</v>
      </c>
      <c r="G16" s="7" t="s">
        <v>15</v>
      </c>
    </row>
    <row r="17" ht="28" customHeight="1" spans="1:7">
      <c r="A17" s="3" t="s">
        <v>46</v>
      </c>
      <c r="B17" s="7" t="s">
        <v>47</v>
      </c>
      <c r="C17" s="7" t="str">
        <f>CONCATENATE(CONCATENATE("2024-12-02 00:00:00")," — ",CONCATENATE("2024-12-04 00:00:00"))</f>
        <v>2024-12-02 00:00:00 — 2024-12-04 00:00:00</v>
      </c>
      <c r="D17" s="7" t="str">
        <f>CONCATENATE(CONCATENATE("2024-12-21 00:00:00")," — ",CONCATENATE("2024-12-22 00:00:00"))</f>
        <v>2024-12-21 00:00:00 — 2024-12-22 00:00:00</v>
      </c>
      <c r="E17" s="7" t="s">
        <v>23</v>
      </c>
      <c r="F17" s="7" t="s">
        <v>14</v>
      </c>
      <c r="G17" s="7" t="s">
        <v>15</v>
      </c>
    </row>
  </sheetData>
  <mergeCells count="8">
    <mergeCell ref="B1:G1"/>
    <mergeCell ref="B2:C2"/>
    <mergeCell ref="F2:G2"/>
    <mergeCell ref="C3:D3"/>
    <mergeCell ref="B3:B4"/>
    <mergeCell ref="E3:E4"/>
    <mergeCell ref="F3:F4"/>
    <mergeCell ref="G3:G4"/>
  </mergeCells>
  <pageMargins left="0.747916666666667" right="0.156944444444444" top="0.904861111111111" bottom="1.24803149700165" header="0.3" footer="0.3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心想则灵</cp:lastModifiedBy>
  <dcterms:created xsi:type="dcterms:W3CDTF">2025-01-22T01:08:00Z</dcterms:created>
  <dcterms:modified xsi:type="dcterms:W3CDTF">2025-01-22T01:22:09Z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CA3D379AD94346C6B8C4EBF3A17D6FBF_12</vt:lpwstr>
  </property>
  <property fmtid="{D5CDD505-2E9C-101B-9397-08002B2CF9AE}" pid="3" name="KSOProductBuildVer">
    <vt:lpwstr>2052-12.1.0.19302</vt:lpwstr>
  </property>
</Properties>
</file>